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dostrov/Dropbox/Homepage Stuff/Main Web page/financial-resources/"/>
    </mc:Choice>
  </mc:AlternateContent>
  <xr:revisionPtr revIDLastSave="0" documentId="13_ncr:1_{958CEF40-4BA1-114D-BAAF-8DB1BF849908}" xr6:coauthVersionLast="47" xr6:coauthVersionMax="47" xr10:uidLastSave="{00000000-0000-0000-0000-000000000000}"/>
  <bookViews>
    <workbookView xWindow="900" yWindow="500" windowWidth="10400" windowHeight="14080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B25" i="1" s="1"/>
</calcChain>
</file>

<file path=xl/sharedStrings.xml><?xml version="1.0" encoding="utf-8"?>
<sst xmlns="http://schemas.openxmlformats.org/spreadsheetml/2006/main" count="23" uniqueCount="17">
  <si>
    <t>INPUTS:</t>
  </si>
  <si>
    <t>Years until Retirement:</t>
  </si>
  <si>
    <t>Annual Rate of Return for Retirement Investments:</t>
  </si>
  <si>
    <t>OUTPUTS:</t>
  </si>
  <si>
    <t>Current Salary:</t>
  </si>
  <si>
    <t>Current Retirement Money:</t>
  </si>
  <si>
    <t>Annual Salary Increases:</t>
  </si>
  <si>
    <t>Please note that inflation is not taken into account here.</t>
  </si>
  <si>
    <t>Compare any 2 scenarios by changing the boxed input values in column B:</t>
  </si>
  <si>
    <t>Scenario 1:</t>
  </si>
  <si>
    <t>Scenario 2:</t>
  </si>
  <si>
    <t>Difference between Scenarios 1 and 2:</t>
  </si>
  <si>
    <t>Money at Retirement given Scenario 1:</t>
  </si>
  <si>
    <t>Money at Retirement given Scenario 2:</t>
  </si>
  <si>
    <t>Percent of Salary Diverted to Retirement:</t>
  </si>
  <si>
    <t>Also note that withdrawals after retirement are subject to income tax</t>
  </si>
  <si>
    <t>(unless your retirement account is a Roth account).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</si>
</sst>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3" x14ac:knownFonts="1">
    <font>
      <sz val="10"/>
      <name val="Verdana"/>
    </font>
    <font>
      <b/>
      <sz val="10"/>
      <name val="Verdana"/>
    </font>
    <font>
      <b/>
      <sz val="12"/>
      <name val="Verdan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 applyAlignment="1" applyProtection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0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zoomScaleNormal="100" workbookViewId="0">
      <selection activeCell="B31" sqref="B31"/>
    </sheetView>
  </sheetViews>
  <sheetFormatPr baseColWidth="10" defaultRowHeight="13" x14ac:dyDescent="0.15"/>
  <cols>
    <col min="1" max="1" width="43.33203125" customWidth="1"/>
    <col min="2" max="2" width="13.6640625" style="2" customWidth="1"/>
  </cols>
  <sheetData>
    <row r="1" spans="1:2" x14ac:dyDescent="0.15">
      <c r="A1" s="4" t="s">
        <v>8</v>
      </c>
    </row>
    <row r="3" spans="1:2" ht="16" x14ac:dyDescent="0.2">
      <c r="B3" s="1" t="s">
        <v>0</v>
      </c>
    </row>
    <row r="4" spans="1:2" ht="14" thickBot="1" x14ac:dyDescent="0.2">
      <c r="A4" s="5" t="s">
        <v>9</v>
      </c>
    </row>
    <row r="5" spans="1:2" ht="14" thickTop="1" x14ac:dyDescent="0.15">
      <c r="A5" s="3" t="s">
        <v>5</v>
      </c>
      <c r="B5" s="7">
        <v>90000</v>
      </c>
    </row>
    <row r="6" spans="1:2" x14ac:dyDescent="0.15">
      <c r="A6" s="3" t="s">
        <v>4</v>
      </c>
      <c r="B6" s="8">
        <v>55000</v>
      </c>
    </row>
    <row r="7" spans="1:2" x14ac:dyDescent="0.15">
      <c r="A7" s="3" t="s">
        <v>6</v>
      </c>
      <c r="B7" s="9">
        <v>0.03</v>
      </c>
    </row>
    <row r="8" spans="1:2" x14ac:dyDescent="0.15">
      <c r="A8" s="3" t="s">
        <v>14</v>
      </c>
      <c r="B8" s="9">
        <v>0.1</v>
      </c>
    </row>
    <row r="9" spans="1:2" x14ac:dyDescent="0.15">
      <c r="A9" s="3" t="s">
        <v>2</v>
      </c>
      <c r="B9" s="9">
        <v>7.5399999999999995E-2</v>
      </c>
    </row>
    <row r="10" spans="1:2" ht="14" thickBot="1" x14ac:dyDescent="0.2">
      <c r="A10" s="3" t="s">
        <v>1</v>
      </c>
      <c r="B10" s="10">
        <v>30</v>
      </c>
    </row>
    <row r="11" spans="1:2" ht="14" thickTop="1" x14ac:dyDescent="0.15"/>
    <row r="12" spans="1:2" ht="14" thickBot="1" x14ac:dyDescent="0.2">
      <c r="A12" s="5" t="s">
        <v>10</v>
      </c>
    </row>
    <row r="13" spans="1:2" ht="14" thickTop="1" x14ac:dyDescent="0.15">
      <c r="A13" s="3" t="s">
        <v>5</v>
      </c>
      <c r="B13" s="7">
        <v>90000</v>
      </c>
    </row>
    <row r="14" spans="1:2" x14ac:dyDescent="0.15">
      <c r="A14" s="3" t="s">
        <v>4</v>
      </c>
      <c r="B14" s="8">
        <v>55000</v>
      </c>
    </row>
    <row r="15" spans="1:2" x14ac:dyDescent="0.15">
      <c r="A15" s="3" t="s">
        <v>6</v>
      </c>
      <c r="B15" s="9">
        <v>0.03</v>
      </c>
    </row>
    <row r="16" spans="1:2" x14ac:dyDescent="0.15">
      <c r="A16" s="3" t="s">
        <v>14</v>
      </c>
      <c r="B16" s="9">
        <v>0.1</v>
      </c>
    </row>
    <row r="17" spans="1:2" x14ac:dyDescent="0.15">
      <c r="A17" s="3" t="s">
        <v>2</v>
      </c>
      <c r="B17" s="9">
        <v>7.0000000000000007E-2</v>
      </c>
    </row>
    <row r="18" spans="1:2" ht="14" thickBot="1" x14ac:dyDescent="0.2">
      <c r="A18" s="3" t="s">
        <v>1</v>
      </c>
      <c r="B18" s="10">
        <v>30</v>
      </c>
    </row>
    <row r="19" spans="1:2" ht="14" thickTop="1" x14ac:dyDescent="0.15"/>
    <row r="21" spans="1:2" ht="16" x14ac:dyDescent="0.2">
      <c r="B21" s="1" t="s">
        <v>3</v>
      </c>
    </row>
    <row r="22" spans="1:2" ht="16" x14ac:dyDescent="0.2">
      <c r="A22" s="1"/>
    </row>
    <row r="23" spans="1:2" x14ac:dyDescent="0.15">
      <c r="A23" s="3" t="s">
        <v>12</v>
      </c>
      <c r="B23" s="6">
        <f>B5*EXP(B9*B10) + B6*B8*EXP(B9*B10)/(B9-B7)*(1-EXP(-(B9-B7)*B10))</f>
        <v>1729506.3100501483</v>
      </c>
    </row>
    <row r="24" spans="1:2" x14ac:dyDescent="0.15">
      <c r="A24" s="3" t="s">
        <v>13</v>
      </c>
      <c r="B24" s="6">
        <f>B13*EXP(B17*B18) + B14*B16*EXP(B17*B18)/(B17-B15)*(1-EXP(-(B17-B15)*B18))</f>
        <v>1519608.2273250602</v>
      </c>
    </row>
    <row r="25" spans="1:2" x14ac:dyDescent="0.15">
      <c r="A25" s="3" t="s">
        <v>11</v>
      </c>
      <c r="B25" s="6">
        <f>B23-B24</f>
        <v>209898.08272508811</v>
      </c>
    </row>
    <row r="28" spans="1:2" x14ac:dyDescent="0.15">
      <c r="A28" s="2" t="s">
        <v>7</v>
      </c>
    </row>
    <row r="29" spans="1:2" x14ac:dyDescent="0.15">
      <c r="A29" t="s">
        <v>15</v>
      </c>
    </row>
    <row r="30" spans="1:2" x14ac:dyDescent="0.15">
      <c r="B30" s="3" t="s">
        <v>16</v>
      </c>
    </row>
  </sheetData>
  <pageMargins left="0.75" right="0.75" top="1" bottom="1" header="0.5" footer="0.5"/>
  <pageSetup paperSize="0" orientation="portrait" horizontalDpi="4294967292" verticalDpi="4294967292"/>
  <headerFooter alignWithMargins="0">
    <oddHeader xml:space="preserve">&amp;C&amp;"Verdana,Bold"&amp;14HOW MUCH MONEY WILL YOU HAVE AT RETIREMENT?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RowHeight="13" x14ac:dyDescent="0.15"/>
  <sheetData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RowHeight="13" x14ac:dyDescent="0.15"/>
  <sheetData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Ostrov</dc:creator>
  <cp:lastModifiedBy>Microsoft Office User</cp:lastModifiedBy>
  <dcterms:created xsi:type="dcterms:W3CDTF">2011-05-14T14:27:26Z</dcterms:created>
  <dcterms:modified xsi:type="dcterms:W3CDTF">2022-08-29T01:31:21Z</dcterms:modified>
</cp:coreProperties>
</file>